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OTROS YOLA\Cuenta publica 3er trim renombrados\"/>
    </mc:Choice>
  </mc:AlternateContent>
  <xr:revisionPtr revIDLastSave="0" documentId="13_ncr:1_{564B20FA-852D-40AA-8BD3-0F46BDCB456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4" l="1"/>
  <c r="F21" i="4"/>
  <c r="G21" i="4" s="1"/>
  <c r="E21" i="4"/>
  <c r="C21" i="4"/>
  <c r="B21" i="4"/>
  <c r="D21" i="4" s="1"/>
  <c r="D22" i="4"/>
  <c r="F15" i="4"/>
  <c r="G15" i="4" s="1"/>
  <c r="E15" i="4"/>
  <c r="C15" i="4"/>
  <c r="B15" i="4"/>
  <c r="D15" i="4" s="1"/>
  <c r="G17" i="4"/>
  <c r="G18" i="4"/>
  <c r="G19" i="4"/>
  <c r="G16" i="4"/>
  <c r="D17" i="4"/>
  <c r="D18" i="4"/>
  <c r="D19" i="4"/>
  <c r="D16" i="4"/>
  <c r="G6" i="4"/>
  <c r="G7" i="4"/>
  <c r="G8" i="4"/>
  <c r="G9" i="4"/>
  <c r="G10" i="4"/>
  <c r="G11" i="4"/>
  <c r="G12" i="4"/>
  <c r="G13" i="4"/>
  <c r="F5" i="4"/>
  <c r="E5" i="4"/>
  <c r="D6" i="4"/>
  <c r="D7" i="4"/>
  <c r="D8" i="4"/>
  <c r="D9" i="4"/>
  <c r="D10" i="4"/>
  <c r="D11" i="4"/>
  <c r="D12" i="4"/>
  <c r="D13" i="4"/>
  <c r="C5" i="4"/>
  <c r="B5" i="4"/>
  <c r="B24" i="4" s="1"/>
  <c r="E24" i="4" l="1"/>
  <c r="F24" i="4"/>
  <c r="C24" i="4"/>
  <c r="D24" i="4" s="1"/>
  <c r="G24" i="4"/>
  <c r="G25" i="4" s="1"/>
  <c r="G5" i="4"/>
  <c r="D5" i="4"/>
</calcChain>
</file>

<file path=xl/sharedStrings.xml><?xml version="1.0" encoding="utf-8"?>
<sst xmlns="http://schemas.openxmlformats.org/spreadsheetml/2006/main" count="36" uniqueCount="34">
  <si>
    <t>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</si>
  <si>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</si>
  <si>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</si>
  <si>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</si>
  <si>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</si>
  <si>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</si>
  <si>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</si>
  <si>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</si>
  <si>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</si>
  <si>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</si>
  <si>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</si>
  <si>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</si>
  <si>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</si>
  <si>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</si>
  <si>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</si>
  <si>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</si>
  <si>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</si>
  <si>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</si>
  <si>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</si>
  <si>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</si>
  <si>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</si>
  <si>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</si>
  <si>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</si>
  <si>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</si>
  <si>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</si>
  <si>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</si>
  <si>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</si>
  <si>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</si>
  <si>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</si>
  <si>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</si>
  <si>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</si>
  <si>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</si>
  <si>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</si>
  <si>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UNIVERSIDAD POLITECNICA DE JUVENTINO ROSAS
Estado Analítico de Ingresos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</si>
</sst>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3" xfId="8" applyNumberFormat="1" applyFont="1" applyBorder="1" applyAlignment="1" applyProtection="1">
      <alignment vertical="top"/>
      <protection locked="0"/>
    </xf>
    <xf numFmtId="0" fontId="8" fillId="2" borderId="9" xfId="8" quotePrefix="1" applyFont="1" applyFill="1" applyBorder="1" applyAlignment="1">
      <alignment horizontal="center" vertical="center" wrapText="1"/>
    </xf>
    <xf numFmtId="4" fontId="8" fillId="0" borderId="2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4" fontId="8" fillId="0" borderId="3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Normal="100" workbookViewId="0">
      <selection activeCell="I13" sqref="I13"/>
    </sheetView>
  </sheetViews>
  <sheetFormatPr baseColWidth="10" defaultColWidth="12" defaultRowHeight="11.25" x14ac:dyDescent="0.2"/>
  <cols>
    <col min="1" max="1" width="62.5" style="1" customWidth="1"/>
    <col min="2" max="2" width="17.83203125" style="1" customWidth="1"/>
    <col min="3" max="3" width="19.83203125" style="1" customWidth="1"/>
    <col min="4" max="5" width="17.83203125" style="1" customWidth="1"/>
    <col min="6" max="6" width="18.83203125" style="1" customWidth="1"/>
    <col min="7" max="7" width="17.83203125" style="1" customWidth="1"/>
    <col min="8" max="16384" width="12" style="1"/>
  </cols>
  <sheetData>
    <row r="1" spans="1:7" ht="33.6" customHeight="1" x14ac:dyDescent="0.2">
      <c r="A1" s="40" t="s">
        <v>33</v>
      </c>
      <c r="B1" s="41"/>
      <c r="C1" s="41"/>
      <c r="D1" s="41"/>
      <c r="E1" s="41"/>
      <c r="F1" s="41"/>
      <c r="G1" s="42"/>
    </row>
    <row r="2" spans="1:7" ht="10.5" customHeight="1" x14ac:dyDescent="0.2">
      <c r="A2" s="24"/>
      <c r="B2" s="45" t="s">
        <v>0</v>
      </c>
      <c r="C2" s="46"/>
      <c r="D2" s="46"/>
      <c r="E2" s="46"/>
      <c r="F2" s="47"/>
      <c r="G2" s="44" t="s">
        <v>6</v>
      </c>
    </row>
    <row r="3" spans="1:7" ht="22.5" x14ac:dyDescent="0.2">
      <c r="A3" s="26" t="s">
        <v>21</v>
      </c>
      <c r="B3" s="2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43"/>
    </row>
    <row r="4" spans="1:7" x14ac:dyDescent="0.2">
      <c r="A4" s="25"/>
      <c r="B4" s="5" t="s">
        <v>7</v>
      </c>
      <c r="C4" s="6" t="s">
        <v>8</v>
      </c>
      <c r="D4" s="30" t="s">
        <v>9</v>
      </c>
      <c r="E4" s="6" t="s">
        <v>10</v>
      </c>
      <c r="F4" s="6" t="s">
        <v>11</v>
      </c>
      <c r="G4" s="30" t="s">
        <v>12</v>
      </c>
    </row>
    <row r="5" spans="1:7" x14ac:dyDescent="0.2">
      <c r="A5" s="22" t="s">
        <v>22</v>
      </c>
      <c r="B5" s="12">
        <f>SUM(B6:B13)</f>
        <v>16678801</v>
      </c>
      <c r="C5" s="31">
        <f>SUM(C6:C13)</f>
        <v>22767132.760000002</v>
      </c>
      <c r="D5" s="12">
        <f>+B5+C5</f>
        <v>39445933.760000005</v>
      </c>
      <c r="E5" s="33">
        <f>SUM(E6:E13)</f>
        <v>30489070.399999999</v>
      </c>
      <c r="F5" s="38">
        <f>SUM(F6:F13)</f>
        <v>30489070.399999999</v>
      </c>
      <c r="G5" s="12">
        <f>+F5-B5</f>
        <v>13810269.399999999</v>
      </c>
    </row>
    <row r="6" spans="1:7" x14ac:dyDescent="0.2">
      <c r="A6" s="27" t="s">
        <v>13</v>
      </c>
      <c r="B6" s="13">
        <v>0</v>
      </c>
      <c r="C6" s="32">
        <v>0</v>
      </c>
      <c r="D6" s="13">
        <f t="shared" ref="D6:D13" si="0">+B6+C6</f>
        <v>0</v>
      </c>
      <c r="E6" s="13">
        <v>0</v>
      </c>
      <c r="F6" s="32">
        <v>0</v>
      </c>
      <c r="G6" s="13">
        <f t="shared" ref="G6:G13" si="1">+F6-B6</f>
        <v>0</v>
      </c>
    </row>
    <row r="7" spans="1:7" x14ac:dyDescent="0.2">
      <c r="A7" s="27" t="s">
        <v>14</v>
      </c>
      <c r="B7" s="13">
        <v>0</v>
      </c>
      <c r="C7" s="32">
        <v>0</v>
      </c>
      <c r="D7" s="13">
        <f t="shared" si="0"/>
        <v>0</v>
      </c>
      <c r="E7" s="13">
        <v>0</v>
      </c>
      <c r="F7" s="32">
        <v>0</v>
      </c>
      <c r="G7" s="13">
        <f t="shared" si="1"/>
        <v>0</v>
      </c>
    </row>
    <row r="8" spans="1:7" x14ac:dyDescent="0.2">
      <c r="A8" s="27" t="s">
        <v>15</v>
      </c>
      <c r="B8" s="13">
        <v>0</v>
      </c>
      <c r="C8" s="32">
        <v>0</v>
      </c>
      <c r="D8" s="13">
        <f t="shared" si="0"/>
        <v>0</v>
      </c>
      <c r="E8" s="13">
        <v>0</v>
      </c>
      <c r="F8" s="32">
        <v>0</v>
      </c>
      <c r="G8" s="13">
        <f t="shared" si="1"/>
        <v>0</v>
      </c>
    </row>
    <row r="9" spans="1:7" x14ac:dyDescent="0.2">
      <c r="A9" s="27" t="s">
        <v>16</v>
      </c>
      <c r="B9" s="13">
        <v>0</v>
      </c>
      <c r="C9" s="32">
        <v>0</v>
      </c>
      <c r="D9" s="13">
        <f t="shared" si="0"/>
        <v>0</v>
      </c>
      <c r="E9" s="13">
        <v>0</v>
      </c>
      <c r="F9" s="32">
        <v>0</v>
      </c>
      <c r="G9" s="13">
        <f t="shared" si="1"/>
        <v>0</v>
      </c>
    </row>
    <row r="10" spans="1:7" x14ac:dyDescent="0.2">
      <c r="A10" s="27" t="s">
        <v>23</v>
      </c>
      <c r="B10" s="13">
        <v>0</v>
      </c>
      <c r="C10" s="32">
        <v>0</v>
      </c>
      <c r="D10" s="13">
        <f t="shared" si="0"/>
        <v>0</v>
      </c>
      <c r="E10" s="13">
        <v>0</v>
      </c>
      <c r="F10" s="32">
        <v>0</v>
      </c>
      <c r="G10" s="13">
        <f t="shared" si="1"/>
        <v>0</v>
      </c>
    </row>
    <row r="11" spans="1:7" x14ac:dyDescent="0.2">
      <c r="A11" s="27" t="s">
        <v>24</v>
      </c>
      <c r="B11" s="13">
        <v>0</v>
      </c>
      <c r="C11" s="32">
        <v>0</v>
      </c>
      <c r="D11" s="13">
        <f t="shared" si="0"/>
        <v>0</v>
      </c>
      <c r="E11" s="13">
        <v>0</v>
      </c>
      <c r="F11" s="32">
        <v>0</v>
      </c>
      <c r="G11" s="13">
        <f t="shared" si="1"/>
        <v>0</v>
      </c>
    </row>
    <row r="12" spans="1:7" ht="22.5" x14ac:dyDescent="0.2">
      <c r="A12" s="27" t="s">
        <v>25</v>
      </c>
      <c r="B12" s="10">
        <v>16678801</v>
      </c>
      <c r="C12" s="29">
        <v>22767132.760000002</v>
      </c>
      <c r="D12" s="13">
        <f t="shared" si="0"/>
        <v>39445933.760000005</v>
      </c>
      <c r="E12" s="10">
        <v>30489070.399999999</v>
      </c>
      <c r="F12" s="29">
        <v>30489070.399999999</v>
      </c>
      <c r="G12" s="13">
        <f t="shared" si="1"/>
        <v>13810269.399999999</v>
      </c>
    </row>
    <row r="13" spans="1:7" ht="22.5" x14ac:dyDescent="0.2">
      <c r="A13" s="27" t="s">
        <v>17</v>
      </c>
      <c r="B13" s="13">
        <v>0</v>
      </c>
      <c r="C13" s="32">
        <v>0</v>
      </c>
      <c r="D13" s="13">
        <f t="shared" si="0"/>
        <v>0</v>
      </c>
      <c r="E13" s="13">
        <v>0</v>
      </c>
      <c r="F13" s="32">
        <v>0</v>
      </c>
      <c r="G13" s="13">
        <f t="shared" si="1"/>
        <v>0</v>
      </c>
    </row>
    <row r="14" spans="1:7" x14ac:dyDescent="0.2">
      <c r="A14" s="27"/>
      <c r="B14" s="13"/>
      <c r="C14" s="32"/>
      <c r="D14" s="13"/>
      <c r="E14" s="34"/>
      <c r="F14" s="32"/>
      <c r="G14" s="13"/>
    </row>
    <row r="15" spans="1:7" ht="33.75" x14ac:dyDescent="0.2">
      <c r="A15" s="28" t="s">
        <v>32</v>
      </c>
      <c r="B15" s="14">
        <f>SUM(B16:B19)</f>
        <v>41709614.719999999</v>
      </c>
      <c r="C15" s="14">
        <f>SUM(C16:C19)</f>
        <v>8119117.0800000001</v>
      </c>
      <c r="D15" s="14">
        <f>+B15+C15</f>
        <v>49828731.799999997</v>
      </c>
      <c r="E15" s="36">
        <f>SUM(E16:E19)</f>
        <v>37094398.020000003</v>
      </c>
      <c r="F15" s="36">
        <f>SUM(F16:F19)</f>
        <v>37094398.020000003</v>
      </c>
      <c r="G15" s="14">
        <f>+F15-B15</f>
        <v>-4615216.6999999955</v>
      </c>
    </row>
    <row r="16" spans="1:7" x14ac:dyDescent="0.2">
      <c r="A16" s="27" t="s">
        <v>14</v>
      </c>
      <c r="B16" s="13">
        <v>0</v>
      </c>
      <c r="C16" s="13">
        <v>0</v>
      </c>
      <c r="D16" s="13">
        <f>+B16+C16</f>
        <v>0</v>
      </c>
      <c r="E16" s="13">
        <v>0</v>
      </c>
      <c r="F16" s="13">
        <v>0</v>
      </c>
      <c r="G16" s="13">
        <f>+F16-B16</f>
        <v>0</v>
      </c>
    </row>
    <row r="17" spans="1:7" x14ac:dyDescent="0.2">
      <c r="A17" s="27" t="s">
        <v>26</v>
      </c>
      <c r="B17" s="13">
        <v>0</v>
      </c>
      <c r="C17" s="13">
        <v>0</v>
      </c>
      <c r="D17" s="13">
        <f t="shared" ref="D17:D19" si="2">+B17+C17</f>
        <v>0</v>
      </c>
      <c r="E17" s="13">
        <v>0</v>
      </c>
      <c r="F17" s="13">
        <v>0</v>
      </c>
      <c r="G17" s="13">
        <f t="shared" ref="G17:G19" si="3">+F17-B17</f>
        <v>0</v>
      </c>
    </row>
    <row r="18" spans="1:7" ht="22.5" x14ac:dyDescent="0.2">
      <c r="A18" s="27" t="s">
        <v>27</v>
      </c>
      <c r="B18" s="13">
        <v>8355110</v>
      </c>
      <c r="C18" s="13">
        <v>5671693.3899999997</v>
      </c>
      <c r="D18" s="13">
        <f t="shared" si="2"/>
        <v>14026803.390000001</v>
      </c>
      <c r="E18" s="13">
        <v>6471754.4199999999</v>
      </c>
      <c r="F18" s="13">
        <v>6471754.4199999999</v>
      </c>
      <c r="G18" s="13">
        <f t="shared" si="3"/>
        <v>-1883355.58</v>
      </c>
    </row>
    <row r="19" spans="1:7" ht="22.5" x14ac:dyDescent="0.2">
      <c r="A19" s="27" t="s">
        <v>17</v>
      </c>
      <c r="B19" s="13">
        <v>33354504.719999999</v>
      </c>
      <c r="C19" s="13">
        <v>2447423.69</v>
      </c>
      <c r="D19" s="13">
        <f t="shared" si="2"/>
        <v>35801928.409999996</v>
      </c>
      <c r="E19" s="13">
        <v>30622643.600000001</v>
      </c>
      <c r="F19" s="13">
        <v>30622643.600000001</v>
      </c>
      <c r="G19" s="13">
        <f t="shared" si="3"/>
        <v>-2731861.1199999973</v>
      </c>
    </row>
    <row r="20" spans="1:7" x14ac:dyDescent="0.2">
      <c r="A20" s="8"/>
      <c r="B20" s="13"/>
      <c r="C20" s="32"/>
      <c r="D20" s="13"/>
      <c r="E20" s="34"/>
      <c r="F20" s="32"/>
      <c r="G20" s="13"/>
    </row>
    <row r="21" spans="1:7" x14ac:dyDescent="0.2">
      <c r="A21" s="23" t="s">
        <v>28</v>
      </c>
      <c r="B21" s="14">
        <f>+B22</f>
        <v>0</v>
      </c>
      <c r="C21" s="35">
        <f>+C22</f>
        <v>0</v>
      </c>
      <c r="D21" s="14">
        <f>+B21+C21</f>
        <v>0</v>
      </c>
      <c r="E21" s="36">
        <f>+E22</f>
        <v>0</v>
      </c>
      <c r="F21" s="35">
        <f>+F22</f>
        <v>0</v>
      </c>
      <c r="G21" s="14">
        <f>+F21-B21</f>
        <v>0</v>
      </c>
    </row>
    <row r="22" spans="1:7" x14ac:dyDescent="0.2">
      <c r="A22" s="27" t="s">
        <v>18</v>
      </c>
      <c r="B22" s="13">
        <v>0</v>
      </c>
      <c r="C22" s="13">
        <v>0</v>
      </c>
      <c r="D22" s="13">
        <f>+B22+C22</f>
        <v>0</v>
      </c>
      <c r="E22" s="13">
        <v>0</v>
      </c>
      <c r="F22" s="13">
        <v>0</v>
      </c>
      <c r="G22" s="13">
        <f>F22-B22</f>
        <v>0</v>
      </c>
    </row>
    <row r="23" spans="1:7" x14ac:dyDescent="0.2">
      <c r="A23" s="27"/>
      <c r="B23" s="14"/>
      <c r="C23" s="35"/>
      <c r="D23" s="37"/>
      <c r="E23" s="36"/>
      <c r="F23" s="35"/>
      <c r="G23" s="37"/>
    </row>
    <row r="24" spans="1:7" x14ac:dyDescent="0.2">
      <c r="A24" s="9" t="s">
        <v>19</v>
      </c>
      <c r="B24" s="11">
        <f>+B21+B15+B5</f>
        <v>58388415.719999999</v>
      </c>
      <c r="C24" s="11">
        <f>+C21+C15+C5</f>
        <v>30886249.840000004</v>
      </c>
      <c r="D24" s="11">
        <f>+B24+C24</f>
        <v>89274665.560000002</v>
      </c>
      <c r="E24" s="11">
        <f>+E21+E15+E5</f>
        <v>67583468.420000002</v>
      </c>
      <c r="F24" s="11">
        <f>+F21+F15+F5</f>
        <v>67583468.420000002</v>
      </c>
      <c r="G24" s="7">
        <f>+F24-B24</f>
        <v>9195052.700000003</v>
      </c>
    </row>
    <row r="25" spans="1:7" x14ac:dyDescent="0.2">
      <c r="A25" s="16"/>
      <c r="B25" s="17"/>
      <c r="C25" s="17"/>
      <c r="D25" s="17"/>
      <c r="E25" s="18" t="s">
        <v>20</v>
      </c>
      <c r="F25" s="19"/>
      <c r="G25" s="15">
        <f>IF(G24&gt;0,G24,0)</f>
        <v>9195052.700000003</v>
      </c>
    </row>
    <row r="26" spans="1:7" x14ac:dyDescent="0.2">
      <c r="B26" s="39"/>
      <c r="C26" s="39"/>
      <c r="D26" s="39"/>
      <c r="E26" s="39"/>
      <c r="F26" s="39"/>
      <c r="G26" s="39"/>
    </row>
    <row r="27" spans="1:7" ht="22.5" x14ac:dyDescent="0.2">
      <c r="A27" s="20" t="s">
        <v>29</v>
      </c>
    </row>
    <row r="28" spans="1:7" x14ac:dyDescent="0.2">
      <c r="A28" s="21" t="s">
        <v>30</v>
      </c>
    </row>
    <row r="29" spans="1:7" x14ac:dyDescent="0.2">
      <c r="A29" s="21" t="s">
        <v>31</v>
      </c>
    </row>
  </sheetData>
  <sheetProtection formatCells="0" formatColumns="0" formatRows="0" insertRows="0" autoFilter="0"/>
  <mergeCells count="3">
    <mergeCell ref="A1:G1"/>
    <mergeCell ref="G2:G3"/>
    <mergeCell ref="B2:F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Offce RecFinancieros1</cp:lastModifiedBy>
  <cp:revision/>
  <dcterms:created xsi:type="dcterms:W3CDTF">2012-12-11T20:48:19Z</dcterms:created>
  <dcterms:modified xsi:type="dcterms:W3CDTF">2024-10-25T17:57:32Z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